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9450" windowHeight="6330" activeTab="2"/>
  </bookViews>
  <sheets>
    <sheet name="приходи" sheetId="1" r:id="rId1"/>
    <sheet name="расходи" sheetId="2" r:id="rId2"/>
    <sheet name="буџет 2021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<sst xmlns="http://schemas.openxmlformats.org/spreadsheetml/2006/main" count="31" uniqueCount="30">
  <si>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ПРИХОДИ</t>
  </si>
  <si>
    <t xml:space="preserve">Вишок на приходи од изминатата година </t>
  </si>
  <si>
    <t>Членски придонес од општините</t>
  </si>
  <si>
    <t>Приходи од донации</t>
  </si>
  <si>
    <t>Приходи од извршени услуги</t>
  </si>
  <si>
    <t>ВКУПНО ПРИХОДИ</t>
  </si>
  <si>
    <t>РАСХОДИ</t>
  </si>
  <si>
    <t>Учество во %</t>
  </si>
  <si>
    <t>Трошоци за пошта, телефон, интернет</t>
  </si>
  <si>
    <t>Учество во  %</t>
  </si>
  <si>
    <t>Услуги за дизајнирање и печатење</t>
  </si>
  <si>
    <t>Услуги за превоз</t>
  </si>
  <si>
    <t xml:space="preserve">Трошоци за службени весници, објави </t>
  </si>
  <si>
    <t xml:space="preserve">Трошоци за организирање семинари, конференции (закуп на сала и техника, сместување, храна) </t>
  </si>
  <si>
    <t>Банкарски трошоци</t>
  </si>
  <si>
    <t xml:space="preserve">Бруто плати, надоместоци и други примања </t>
  </si>
  <si>
    <t>ВКУПНО РАСХОДИ</t>
  </si>
  <si>
    <t>Трошоци за репрезентација-функционален трошок</t>
  </si>
  <si>
    <t>ВИШОК ПРИХОДИ НАД РАСХОДИ</t>
  </si>
  <si>
    <t xml:space="preserve">ПЛАН ЗА ФИНАНСИРАЊЕ НА РАБОТЕЊЕТО НА </t>
  </si>
  <si>
    <t>Трошоци за тековно одржување на софтверски апликации на систем на е-услуги и услуги за сервис и поправки</t>
  </si>
  <si>
    <t>Осигурување на имот, регистрација на возила</t>
  </si>
  <si>
    <t>Финансиски приходи</t>
  </si>
  <si>
    <t>ЗЕЛС ВО 2021 година</t>
  </si>
  <si>
    <t>Буџет  2021 година</t>
  </si>
  <si>
    <t>Трошоци за материјали (канцелариски, потрошен, средства за дезинфекција и хигиена)</t>
  </si>
  <si>
    <t>Трошоци за енергија (струја, парно, вода)</t>
  </si>
  <si>
    <t>Трошоци за меѓународна соработка (членарина, котизација, патна сметка, авио билети)</t>
  </si>
  <si>
    <t>ИКТ опрема, софтверски апликации и друга техничка опрема</t>
  </si>
  <si>
    <t xml:space="preserve">Интелектуални и други услуги  (надокнада на експерти - образовани услуги)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</si>
</sst>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mbria"/>
      <family val="1"/>
    </font>
    <font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sz val="9"/>
      <name val="Cambria"/>
      <family val="1"/>
    </font>
    <font>
      <sz val="9.25"/>
      <color indexed="8"/>
      <name val="MAC C Swiss"/>
      <family val="0"/>
    </font>
    <font>
      <sz val="8.5"/>
      <color indexed="8"/>
      <name val="MAC C Swiss"/>
      <family val="0"/>
    </font>
    <font>
      <sz val="10"/>
      <color indexed="8"/>
      <name val="Arial"/>
      <family val="0"/>
    </font>
    <font>
      <sz val="8"/>
      <color indexed="8"/>
      <name val="MAC C Swiss"/>
      <family val="0"/>
    </font>
    <font>
      <sz val="7.35"/>
      <color indexed="8"/>
      <name val="MAC C 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" fontId="7" fillId="9" borderId="10" xfId="0" applyNumberFormat="1" applyFont="1" applyFill="1" applyBorder="1" applyAlignment="1">
      <alignment vertical="center" wrapText="1"/>
    </xf>
    <xf numFmtId="4" fontId="7" fillId="9" borderId="1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vertical="top" wrapText="1"/>
    </xf>
    <xf numFmtId="4" fontId="9" fillId="0" borderId="13" xfId="0" applyNumberFormat="1" applyFont="1" applyBorder="1" applyAlignment="1">
      <alignment/>
    </xf>
    <xf numFmtId="0" fontId="9" fillId="0" borderId="14" xfId="0" applyNumberFormat="1" applyFont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wrapText="1"/>
    </xf>
    <xf numFmtId="4" fontId="7" fillId="0" borderId="15" xfId="0" applyNumberFormat="1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7" fillId="9" borderId="16" xfId="0" applyNumberFormat="1" applyFont="1" applyFill="1" applyBorder="1" applyAlignment="1">
      <alignment horizontal="center" wrapText="1"/>
    </xf>
    <xf numFmtId="4" fontId="9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7" fillId="25" borderId="16" xfId="0" applyNumberFormat="1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0" fontId="9" fillId="0" borderId="20" xfId="0" applyNumberFormat="1" applyFont="1" applyBorder="1" applyAlignment="1">
      <alignment/>
    </xf>
    <xf numFmtId="4" fontId="7" fillId="25" borderId="10" xfId="0" applyNumberFormat="1" applyFont="1" applyFill="1" applyBorder="1" applyAlignment="1">
      <alignment horizontal="left"/>
    </xf>
    <xf numFmtId="4" fontId="7" fillId="25" borderId="10" xfId="0" applyNumberFormat="1" applyFont="1" applyFill="1" applyBorder="1" applyAlignment="1">
      <alignment/>
    </xf>
    <xf numFmtId="4" fontId="7" fillId="25" borderId="16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 wrapText="1"/>
    </xf>
    <xf numFmtId="0" fontId="9" fillId="25" borderId="20" xfId="0" applyNumberFormat="1" applyFont="1" applyFill="1" applyBorder="1" applyAlignment="1">
      <alignment horizontal="center"/>
    </xf>
    <xf numFmtId="4" fontId="7" fillId="25" borderId="10" xfId="0" applyNumberFormat="1" applyFont="1" applyFill="1" applyBorder="1" applyAlignment="1">
      <alignment vertical="center" wrapText="1"/>
    </xf>
    <xf numFmtId="0" fontId="9" fillId="9" borderId="20" xfId="0" applyNumberFormat="1" applyFont="1" applyFill="1" applyBorder="1" applyAlignment="1">
      <alignment horizontal="center"/>
    </xf>
    <xf numFmtId="4" fontId="7" fillId="9" borderId="10" xfId="0" applyNumberFormat="1" applyFont="1" applyFill="1" applyBorder="1" applyAlignment="1">
      <alignment horizontal="left"/>
    </xf>
    <xf numFmtId="4" fontId="7" fillId="9" borderId="10" xfId="0" applyNumberFormat="1" applyFont="1" applyFill="1" applyBorder="1" applyAlignment="1">
      <alignment/>
    </xf>
    <xf numFmtId="4" fontId="7" fillId="9" borderId="16" xfId="0" applyNumberFormat="1" applyFont="1" applyFill="1" applyBorder="1" applyAlignment="1">
      <alignment/>
    </xf>
    <xf numFmtId="0" fontId="9" fillId="9" borderId="20" xfId="0" applyNumberFormat="1" applyFont="1" applyFill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Буџет   2021 година
ПРИХОДИ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"/>
          <c:y val="0.35175"/>
          <c:w val="0.4465"/>
          <c:h val="0.268"/>
        </c:manualLayout>
      </c:layout>
      <c:pie3DChart>
        <c:varyColors val="1"/>
        <c:ser>
          <c:idx val="0"/>
          <c:order val="0"/>
          <c:tx>
            <c:strRef>
              <c:f>'буџет 2021'!$C$4</c:f>
              <c:strCache>
                <c:ptCount val="1"/>
                <c:pt idx="0">
                  <c:v>Буџет  2021 година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'буџет 2021'!$B$5:$B$9</c:f>
              <c:strCache>
                <c:ptCount val="5"/>
                <c:pt idx="0">
                  <c:v>Вишок на приходи од изминатата година </c:v>
                </c:pt>
                <c:pt idx="1">
                  <c:v>Членски придонес од општините</c:v>
                </c:pt>
                <c:pt idx="2">
                  <c:v>Приходи од донации</c:v>
                </c:pt>
                <c:pt idx="3">
                  <c:v>Приходи од извршени услуги</c:v>
                </c:pt>
                <c:pt idx="4">
                  <c:v>Финансиски приходи</c:v>
                </c:pt>
              </c:strCache>
            </c:strRef>
          </c:cat>
          <c:val>
            <c:numRef>
              <c:f>'буџет 2021'!$C$5:$C$9</c:f>
              <c:numCache>
                <c:ptCount val="5"/>
                <c:pt idx="0">
                  <c:v>1756300</c:v>
                </c:pt>
                <c:pt idx="1">
                  <c:v>16180240</c:v>
                </c:pt>
                <c:pt idx="2">
                  <c:v>3542100</c:v>
                </c:pt>
                <c:pt idx="3">
                  <c:v>1191360</c:v>
                </c:pt>
                <c:pt idx="4">
                  <c:v>150000</c:v>
                </c:pt>
              </c:numCache>
            </c:numRef>
          </c:val>
        </c:ser>
        <c:ser>
          <c:idx val="1"/>
          <c:order val="1"/>
          <c:tx>
            <c:strRef>
              <c:f>'буџет 2021'!$D$4</c:f>
              <c:strCache>
                <c:ptCount val="1"/>
                <c:pt idx="0">
                  <c:v>Учество во  %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'буџет 2021'!$B$5:$B$9</c:f>
              <c:strCache>
                <c:ptCount val="5"/>
                <c:pt idx="0">
                  <c:v>Вишок на приходи од изминатата година </c:v>
                </c:pt>
                <c:pt idx="1">
                  <c:v>Членски придонес од општините</c:v>
                </c:pt>
                <c:pt idx="2">
                  <c:v>Приходи од донации</c:v>
                </c:pt>
                <c:pt idx="3">
                  <c:v>Приходи од извршени услуги</c:v>
                </c:pt>
                <c:pt idx="4">
                  <c:v>Финансиски приходи</c:v>
                </c:pt>
              </c:strCache>
            </c:strRef>
          </c:cat>
          <c:val>
            <c:numRef>
              <c:f>'буџет 2021'!$D$5:$D$9</c:f>
              <c:numCache>
                <c:ptCount val="5"/>
                <c:pt idx="0">
                  <c:v>7.696319018404909</c:v>
                </c:pt>
                <c:pt idx="1">
                  <c:v>70.90376862401402</c:v>
                </c:pt>
                <c:pt idx="2">
                  <c:v>15.521910604732692</c:v>
                </c:pt>
                <c:pt idx="3">
                  <c:v>5.22068361086766</c:v>
                </c:pt>
                <c:pt idx="4">
                  <c:v>0.6573181419807186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39375"/>
          <c:w val="0.283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Буџет 2021 година 
РАСХОДИ</a:t>
            </a:r>
          </a:p>
        </c:rich>
      </c:tx>
      <c:layout>
        <c:manualLayout>
          <c:xMode val="factor"/>
          <c:yMode val="factor"/>
          <c:x val="-0.0327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5"/>
          <c:y val="0.39225"/>
          <c:w val="0.488"/>
          <c:h val="0.28425"/>
        </c:manualLayout>
      </c:layout>
      <c:pie3DChart>
        <c:varyColors val="1"/>
        <c:ser>
          <c:idx val="0"/>
          <c:order val="0"/>
          <c:tx>
            <c:strRef>
              <c:f>'буџет 2021'!$C$11</c:f>
              <c:strCache>
                <c:ptCount val="1"/>
                <c:pt idx="0">
                  <c:v>Буџет  2021 година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'буџет 2021'!$B$12:$B$26</c:f>
              <c:strCache>
                <c:ptCount val="15"/>
                <c:pt idx="0">
                  <c:v>Трошоци за материјали (канцелариски, потрошен, средства за дезинфекција и хигиена)</c:v>
                </c:pt>
                <c:pt idx="1">
                  <c:v>Трошоци за енергија (струја, парно, вода)</c:v>
                </c:pt>
                <c:pt idx="2">
                  <c:v>Трошоци за пошта, телефон, интернет</c:v>
                </c:pt>
                <c:pt idx="3">
                  <c:v>Трошоци за тековно одржување на софтверски апликации на систем на е-услуги и услуги за сервис и поправки</c:v>
                </c:pt>
                <c:pt idx="4">
                  <c:v>Услуги за дизајнирање и печатење</c:v>
                </c:pt>
                <c:pt idx="5">
                  <c:v>Услуги за превоз</c:v>
                </c:pt>
                <c:pt idx="6">
                  <c:v>Трошоци за репрезентација-функционален трошок</c:v>
                </c:pt>
                <c:pt idx="7">
                  <c:v>Трошоци за службени весници, објави </c:v>
                </c:pt>
                <c:pt idx="8">
                  <c:v>Трошоци за организирање семинари, конференции (закуп на сала и техника, сместување, храна) </c:v>
                </c:pt>
                <c:pt idx="9">
                  <c:v>Осигурување на имот, регистрација на возила</c:v>
                </c:pt>
                <c:pt idx="10">
                  <c:v>Банкарски трошоци</c:v>
                </c:pt>
                <c:pt idx="11">
                  <c:v>Интелектуални и други услуги  (надокнада на експерти - образовани услуги) </c:v>
                </c:pt>
                <c:pt idx="12">
                  <c:v>Трошоци за меѓународна соработка (членарина, котизација, патна сметка, авио билети)</c:v>
                </c:pt>
                <c:pt idx="13">
                  <c:v>Бруто плати, надоместоци и други примања </c:v>
                </c:pt>
                <c:pt idx="14">
                  <c:v>ИКТ опрема, софтверски апликации и друга техничка опрема</c:v>
                </c:pt>
              </c:strCache>
            </c:strRef>
          </c:cat>
          <c:val>
            <c:numRef>
              <c:f>'буџет 2021'!$C$12:$C$26</c:f>
              <c:numCache>
                <c:ptCount val="15"/>
                <c:pt idx="0">
                  <c:v>170000</c:v>
                </c:pt>
                <c:pt idx="1">
                  <c:v>850000</c:v>
                </c:pt>
                <c:pt idx="2">
                  <c:v>800000</c:v>
                </c:pt>
                <c:pt idx="3">
                  <c:v>6100000</c:v>
                </c:pt>
                <c:pt idx="4">
                  <c:v>810000</c:v>
                </c:pt>
                <c:pt idx="5">
                  <c:v>80000</c:v>
                </c:pt>
                <c:pt idx="6">
                  <c:v>0</c:v>
                </c:pt>
                <c:pt idx="7">
                  <c:v>160000</c:v>
                </c:pt>
                <c:pt idx="8">
                  <c:v>520000</c:v>
                </c:pt>
                <c:pt idx="9">
                  <c:v>120000</c:v>
                </c:pt>
                <c:pt idx="10">
                  <c:v>50000</c:v>
                </c:pt>
                <c:pt idx="11">
                  <c:v>350000</c:v>
                </c:pt>
                <c:pt idx="12">
                  <c:v>950000</c:v>
                </c:pt>
                <c:pt idx="13">
                  <c:v>11800000</c:v>
                </c:pt>
                <c:pt idx="14">
                  <c:v>60000</c:v>
                </c:pt>
              </c:numCache>
            </c:numRef>
          </c:val>
        </c:ser>
        <c:ser>
          <c:idx val="1"/>
          <c:order val="1"/>
          <c:tx>
            <c:strRef>
              <c:f>'буџет 2021'!$D$11</c:f>
              <c:strCache>
                <c:ptCount val="1"/>
                <c:pt idx="0">
                  <c:v>Учество во %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'буџет 2021'!$B$12:$B$26</c:f>
              <c:strCache>
                <c:ptCount val="15"/>
                <c:pt idx="0">
                  <c:v>Трошоци за материјали (канцелариски, потрошен, средства за дезинфекција и хигиена)</c:v>
                </c:pt>
                <c:pt idx="1">
                  <c:v>Трошоци за енергија (струја, парно, вода)</c:v>
                </c:pt>
                <c:pt idx="2">
                  <c:v>Трошоци за пошта, телефон, интернет</c:v>
                </c:pt>
                <c:pt idx="3">
                  <c:v>Трошоци за тековно одржување на софтверски апликации на систем на е-услуги и услуги за сервис и поправки</c:v>
                </c:pt>
                <c:pt idx="4">
                  <c:v>Услуги за дизајнирање и печатење</c:v>
                </c:pt>
                <c:pt idx="5">
                  <c:v>Услуги за превоз</c:v>
                </c:pt>
                <c:pt idx="6">
                  <c:v>Трошоци за репрезентација-функционален трошок</c:v>
                </c:pt>
                <c:pt idx="7">
                  <c:v>Трошоци за службени весници, објави </c:v>
                </c:pt>
                <c:pt idx="8">
                  <c:v>Трошоци за организирање семинари, конференции (закуп на сала и техника, сместување, храна) </c:v>
                </c:pt>
                <c:pt idx="9">
                  <c:v>Осигурување на имот, регистрација на возила</c:v>
                </c:pt>
                <c:pt idx="10">
                  <c:v>Банкарски трошоци</c:v>
                </c:pt>
                <c:pt idx="11">
                  <c:v>Интелектуални и други услуги  (надокнада на експерти - образовани услуги) </c:v>
                </c:pt>
                <c:pt idx="12">
                  <c:v>Трошоци за меѓународна соработка (членарина, котизација, патна сметка, авио билети)</c:v>
                </c:pt>
                <c:pt idx="13">
                  <c:v>Бруто плати, надоместоци и други примања </c:v>
                </c:pt>
                <c:pt idx="14">
                  <c:v>ИКТ опрема, софтверски апликации и друга техничка опрема</c:v>
                </c:pt>
              </c:strCache>
            </c:strRef>
          </c:cat>
          <c:val>
            <c:numRef>
              <c:f>'буџет 2021'!$D$12:$D$26</c:f>
              <c:numCache>
                <c:ptCount val="15"/>
                <c:pt idx="0">
                  <c:v>0.7449605609114811</c:v>
                </c:pt>
                <c:pt idx="1">
                  <c:v>3.724802804557406</c:v>
                </c:pt>
                <c:pt idx="2">
                  <c:v>3.5056967572304996</c:v>
                </c:pt>
                <c:pt idx="3">
                  <c:v>26.73093777388256</c:v>
                </c:pt>
                <c:pt idx="4">
                  <c:v>3.549517966695881</c:v>
                </c:pt>
                <c:pt idx="5">
                  <c:v>0.35056967572305</c:v>
                </c:pt>
                <c:pt idx="6">
                  <c:v>0</c:v>
                </c:pt>
                <c:pt idx="7">
                  <c:v>0.7011393514461</c:v>
                </c:pt>
                <c:pt idx="8">
                  <c:v>2.2787028921998247</c:v>
                </c:pt>
                <c:pt idx="9">
                  <c:v>0.5258545135845749</c:v>
                </c:pt>
                <c:pt idx="10">
                  <c:v>0.21910604732690622</c:v>
                </c:pt>
                <c:pt idx="11">
                  <c:v>1.5337423312883436</c:v>
                </c:pt>
                <c:pt idx="12">
                  <c:v>4.163014899211218</c:v>
                </c:pt>
                <c:pt idx="13">
                  <c:v>51.70902716914987</c:v>
                </c:pt>
                <c:pt idx="14">
                  <c:v>0.26292725679228746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0965"/>
          <c:w val="0.365"/>
          <c:h val="0.8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"/>
          <c:w val="0.9775"/>
          <c:h val="0.967"/>
        </c:manualLayout>
      </c:layout>
      <c:barChart>
        <c:barDir val="col"/>
        <c:grouping val="clustered"/>
        <c:varyColors val="0"/>
        <c:axId val="22381193"/>
        <c:axId val="104146"/>
      </c:bar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 val="autoZero"/>
        <c:auto val="1"/>
        <c:lblOffset val="100"/>
        <c:tickLblSkip val="1"/>
        <c:noMultiLvlLbl val="0"/>
      </c:catAx>
      <c:valAx>
        <c:axId val="1041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0.8795</cdr:x>
      <cdr:y>1</cdr:y>
    </cdr:to>
    <cdr:graphicFrame>
      <cdr:nvGraphicFramePr>
        <cdr:cNvPr id="1" name="Chart 37"/>
        <cdr:cNvGraphicFramePr/>
      </cdr:nvGraphicFramePr>
      <cdr:xfrm>
        <a:off x="0" y="0"/>
        <a:ext cx="8172450" cy="57150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pic>
      <xdr:nvPicPr>
        <xdr:cNvPr id="1" name="Picture 1" descr="mem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85" zoomScaleNormal="85" zoomScalePageLayoutView="0" workbookViewId="0" topLeftCell="A13">
      <selection activeCell="B23" sqref="B23"/>
    </sheetView>
  </sheetViews>
  <sheetFormatPr defaultColWidth="9.140625" defaultRowHeight="12.75" outlineLevelCol="1"/>
  <cols>
    <col min="1" max="1" width="8.00390625" style="4" customWidth="1"/>
    <col min="2" max="2" width="49.7109375" style="3" customWidth="1"/>
    <col min="3" max="4" width="15.28125" style="3" customWidth="1" outlineLevel="1"/>
    <col min="5" max="6" width="15.28125" style="1" customWidth="1"/>
    <col min="7" max="7" width="14.140625" style="1" customWidth="1"/>
    <col min="8" max="8" width="15.140625" style="1" customWidth="1"/>
    <col min="9" max="9" width="10.00390625" style="17" customWidth="1"/>
    <col min="10" max="10" width="10.28125" style="17" customWidth="1"/>
    <col min="11" max="11" width="11.00390625" style="17" customWidth="1"/>
    <col min="12" max="12" width="11.140625" style="17" customWidth="1"/>
    <col min="13" max="13" width="11.28125" style="17" customWidth="1"/>
    <col min="14" max="14" width="9.7109375" style="17" customWidth="1"/>
    <col min="15" max="15" width="11.00390625" style="17" customWidth="1"/>
    <col min="16" max="37" width="9.140625" style="18" customWidth="1"/>
    <col min="38" max="16384" width="9.140625" style="3" customWidth="1"/>
  </cols>
  <sheetData>
    <row r="1" spans="1:4" ht="14.25">
      <c r="A1" s="43" t="s">
        <v>19</v>
      </c>
      <c r="B1" s="43"/>
      <c r="C1" s="43"/>
      <c r="D1" s="43"/>
    </row>
    <row r="2" spans="1:4" ht="22.5" customHeight="1">
      <c r="A2" s="44" t="s">
        <v>23</v>
      </c>
      <c r="B2" s="44"/>
      <c r="C2" s="44"/>
      <c r="D2" s="44"/>
    </row>
    <row r="3" ht="15" customHeight="1" thickBot="1"/>
    <row r="4" spans="1:8" ht="30" customHeight="1" thickBot="1">
      <c r="A4" s="37"/>
      <c r="B4" s="5" t="s">
        <v>0</v>
      </c>
      <c r="C4" s="6" t="s">
        <v>24</v>
      </c>
      <c r="D4" s="19" t="s">
        <v>9</v>
      </c>
      <c r="E4" s="40"/>
      <c r="H4" s="7"/>
    </row>
    <row r="5" spans="1:8" ht="24.75" customHeight="1">
      <c r="A5" s="38">
        <v>1</v>
      </c>
      <c r="B5" s="8" t="s">
        <v>1</v>
      </c>
      <c r="C5" s="9">
        <v>1756300</v>
      </c>
      <c r="D5" s="20">
        <f>C5/$C$10*100</f>
        <v>7.696319018404909</v>
      </c>
      <c r="H5" s="7"/>
    </row>
    <row r="6" spans="1:8" ht="24.75" customHeight="1">
      <c r="A6" s="12">
        <v>2</v>
      </c>
      <c r="B6" s="9" t="s">
        <v>2</v>
      </c>
      <c r="C6" s="9">
        <f>16169760-16169760+16180240</f>
        <v>16180240</v>
      </c>
      <c r="D6" s="21">
        <f>C6/$C$10*100</f>
        <v>70.90376862401402</v>
      </c>
      <c r="H6" s="10"/>
    </row>
    <row r="7" spans="1:4" ht="24.75" customHeight="1">
      <c r="A7" s="12">
        <v>3</v>
      </c>
      <c r="B7" s="9" t="s">
        <v>3</v>
      </c>
      <c r="C7" s="9">
        <v>3542100</v>
      </c>
      <c r="D7" s="21">
        <f>C7/$C$10*100</f>
        <v>15.521910604732692</v>
      </c>
    </row>
    <row r="8" spans="1:4" ht="24.75" customHeight="1">
      <c r="A8" s="12">
        <v>4</v>
      </c>
      <c r="B8" s="9" t="s">
        <v>4</v>
      </c>
      <c r="C8" s="9">
        <v>1191360</v>
      </c>
      <c r="D8" s="21">
        <f>C8/$C$10*100</f>
        <v>5.22068361086766</v>
      </c>
    </row>
    <row r="9" spans="1:4" ht="24.75" customHeight="1" thickBot="1">
      <c r="A9" s="39">
        <v>5</v>
      </c>
      <c r="B9" s="9" t="s">
        <v>22</v>
      </c>
      <c r="C9" s="11">
        <v>150000</v>
      </c>
      <c r="D9" s="22">
        <f>C9/$C$10*100</f>
        <v>0.6573181419807186</v>
      </c>
    </row>
    <row r="10" spans="1:8" ht="25.5" customHeight="1" thickBot="1">
      <c r="A10" s="33"/>
      <c r="B10" s="34" t="s">
        <v>5</v>
      </c>
      <c r="C10" s="35">
        <f>SUM(C5:C9)</f>
        <v>22820000</v>
      </c>
      <c r="D10" s="36">
        <f>SUM(D5:D9)</f>
        <v>100.00000000000001</v>
      </c>
      <c r="E10" s="41"/>
      <c r="H10" s="10"/>
    </row>
    <row r="11" spans="1:8" ht="28.5" customHeight="1" thickBot="1">
      <c r="A11" s="31"/>
      <c r="B11" s="32" t="s">
        <v>6</v>
      </c>
      <c r="C11" s="6" t="s">
        <v>24</v>
      </c>
      <c r="D11" s="23" t="s">
        <v>7</v>
      </c>
      <c r="E11" s="40"/>
      <c r="F11" s="40"/>
      <c r="H11" s="42"/>
    </row>
    <row r="12" spans="1:8" ht="28.5" customHeight="1">
      <c r="A12" s="38">
        <v>1</v>
      </c>
      <c r="B12" s="30" t="s">
        <v>25</v>
      </c>
      <c r="C12" s="8">
        <v>170000</v>
      </c>
      <c r="D12" s="20">
        <f>C12/$C$27*100</f>
        <v>0.7449605609114811</v>
      </c>
      <c r="H12" s="10"/>
    </row>
    <row r="13" spans="1:8" ht="27.75" customHeight="1">
      <c r="A13" s="12">
        <v>2</v>
      </c>
      <c r="B13" s="13" t="s">
        <v>26</v>
      </c>
      <c r="C13" s="13">
        <v>850000</v>
      </c>
      <c r="D13" s="21">
        <f aca="true" t="shared" si="0" ref="D13:D24">C13/$C$27*100</f>
        <v>3.724802804557406</v>
      </c>
      <c r="H13" s="10"/>
    </row>
    <row r="14" spans="1:8" ht="33" customHeight="1">
      <c r="A14" s="12">
        <v>3</v>
      </c>
      <c r="B14" s="13" t="s">
        <v>8</v>
      </c>
      <c r="C14" s="13">
        <v>800000</v>
      </c>
      <c r="D14" s="21">
        <f t="shared" si="0"/>
        <v>3.5056967572304996</v>
      </c>
      <c r="H14" s="10"/>
    </row>
    <row r="15" spans="1:8" ht="44.25" customHeight="1">
      <c r="A15" s="12">
        <v>4</v>
      </c>
      <c r="B15" s="14" t="s">
        <v>20</v>
      </c>
      <c r="C15" s="13">
        <v>6100000</v>
      </c>
      <c r="D15" s="21">
        <f t="shared" si="0"/>
        <v>26.73093777388256</v>
      </c>
      <c r="H15" s="10"/>
    </row>
    <row r="16" spans="1:8" ht="27.75" customHeight="1">
      <c r="A16" s="12">
        <v>5</v>
      </c>
      <c r="B16" s="13" t="s">
        <v>10</v>
      </c>
      <c r="C16" s="13">
        <v>810000</v>
      </c>
      <c r="D16" s="21">
        <f t="shared" si="0"/>
        <v>3.549517966695881</v>
      </c>
      <c r="H16" s="10"/>
    </row>
    <row r="17" spans="1:8" ht="27.75" customHeight="1">
      <c r="A17" s="12">
        <v>6</v>
      </c>
      <c r="B17" s="13" t="s">
        <v>11</v>
      </c>
      <c r="C17" s="13">
        <v>80000</v>
      </c>
      <c r="D17" s="21">
        <f t="shared" si="0"/>
        <v>0.35056967572305</v>
      </c>
      <c r="H17" s="10"/>
    </row>
    <row r="18" spans="1:8" ht="27.75" customHeight="1">
      <c r="A18" s="12">
        <v>7</v>
      </c>
      <c r="B18" s="13" t="s">
        <v>17</v>
      </c>
      <c r="C18" s="13">
        <v>0</v>
      </c>
      <c r="D18" s="21">
        <f t="shared" si="0"/>
        <v>0</v>
      </c>
      <c r="H18" s="10"/>
    </row>
    <row r="19" spans="1:8" ht="27.75" customHeight="1">
      <c r="A19" s="12">
        <v>8</v>
      </c>
      <c r="B19" s="13" t="s">
        <v>12</v>
      </c>
      <c r="C19" s="13">
        <v>160000</v>
      </c>
      <c r="D19" s="21">
        <f>C19/$C$27*100</f>
        <v>0.7011393514461</v>
      </c>
      <c r="H19" s="10"/>
    </row>
    <row r="20" spans="1:8" ht="47.25" customHeight="1">
      <c r="A20" s="12">
        <v>9</v>
      </c>
      <c r="B20" s="14" t="s">
        <v>13</v>
      </c>
      <c r="C20" s="13">
        <v>520000</v>
      </c>
      <c r="D20" s="21">
        <f t="shared" si="0"/>
        <v>2.2787028921998247</v>
      </c>
      <c r="H20" s="10"/>
    </row>
    <row r="21" spans="1:8" ht="27.75" customHeight="1">
      <c r="A21" s="12">
        <v>10</v>
      </c>
      <c r="B21" s="13" t="s">
        <v>21</v>
      </c>
      <c r="C21" s="13">
        <v>120000</v>
      </c>
      <c r="D21" s="21">
        <f t="shared" si="0"/>
        <v>0.5258545135845749</v>
      </c>
      <c r="H21" s="10"/>
    </row>
    <row r="22" spans="1:4" ht="27.75" customHeight="1">
      <c r="A22" s="12">
        <v>11</v>
      </c>
      <c r="B22" s="13" t="s">
        <v>14</v>
      </c>
      <c r="C22" s="13">
        <v>50000</v>
      </c>
      <c r="D22" s="21">
        <f t="shared" si="0"/>
        <v>0.21910604732690622</v>
      </c>
    </row>
    <row r="23" spans="1:8" ht="27.75" customHeight="1">
      <c r="A23" s="12">
        <v>12</v>
      </c>
      <c r="B23" s="14" t="s">
        <v>29</v>
      </c>
      <c r="C23" s="13">
        <v>350000</v>
      </c>
      <c r="D23" s="21">
        <f t="shared" si="0"/>
        <v>1.5337423312883436</v>
      </c>
      <c r="H23" s="10"/>
    </row>
    <row r="24" spans="1:8" ht="27.75" customHeight="1">
      <c r="A24" s="12">
        <v>13</v>
      </c>
      <c r="B24" s="14" t="s">
        <v>27</v>
      </c>
      <c r="C24" s="13">
        <v>950000</v>
      </c>
      <c r="D24" s="21">
        <f t="shared" si="0"/>
        <v>4.163014899211218</v>
      </c>
      <c r="H24" s="10"/>
    </row>
    <row r="25" spans="1:8" ht="27.75" customHeight="1">
      <c r="A25" s="12">
        <v>14</v>
      </c>
      <c r="B25" s="13" t="s">
        <v>15</v>
      </c>
      <c r="C25" s="13">
        <v>11800000</v>
      </c>
      <c r="D25" s="21">
        <f>C25/$C$27*100</f>
        <v>51.70902716914987</v>
      </c>
      <c r="H25" s="10"/>
    </row>
    <row r="26" spans="1:8" ht="33" customHeight="1" thickBot="1">
      <c r="A26" s="39">
        <v>15</v>
      </c>
      <c r="B26" s="24" t="s">
        <v>28</v>
      </c>
      <c r="C26" s="25">
        <v>60000</v>
      </c>
      <c r="D26" s="22">
        <f>C26/$C$27*100</f>
        <v>0.26292725679228746</v>
      </c>
      <c r="H26" s="10"/>
    </row>
    <row r="27" spans="1:8" ht="28.5" customHeight="1" thickBot="1">
      <c r="A27" s="26"/>
      <c r="B27" s="27" t="s">
        <v>16</v>
      </c>
      <c r="C27" s="28">
        <f>SUM(C12:C26)</f>
        <v>22820000</v>
      </c>
      <c r="D27" s="29">
        <f>SUM(D12:D26)</f>
        <v>100</v>
      </c>
      <c r="E27" s="41"/>
      <c r="F27" s="41"/>
      <c r="H27" s="10"/>
    </row>
    <row r="28" ht="15.75" customHeight="1" thickBot="1">
      <c r="H28" s="10"/>
    </row>
    <row r="29" spans="2:8" ht="16.5" thickBot="1">
      <c r="B29" s="15" t="s">
        <v>18</v>
      </c>
      <c r="C29" s="15">
        <f>C10-C27</f>
        <v>0</v>
      </c>
      <c r="H29" s="10"/>
    </row>
    <row r="30" spans="3:8" ht="15.75">
      <c r="C30" s="2"/>
      <c r="H30" s="10"/>
    </row>
    <row r="31" spans="3:8" ht="15.75">
      <c r="C31" s="2"/>
      <c r="D31" s="1"/>
      <c r="H31" s="10"/>
    </row>
    <row r="32" spans="3:8" ht="15.75">
      <c r="C32" s="2"/>
      <c r="H32" s="10"/>
    </row>
    <row r="33" spans="3:8" ht="14.25" customHeight="1">
      <c r="C33" s="2"/>
      <c r="H33" s="10"/>
    </row>
    <row r="34" spans="3:8" ht="15.75">
      <c r="C34" s="2"/>
      <c r="H34" s="10"/>
    </row>
    <row r="35" spans="3:8" ht="15.75">
      <c r="C35" s="2"/>
      <c r="H35" s="10"/>
    </row>
    <row r="36" spans="3:8" ht="15.75">
      <c r="C36" s="2"/>
      <c r="H36" s="10"/>
    </row>
    <row r="37" spans="3:8" ht="15.75">
      <c r="C37" s="2"/>
      <c r="H37" s="10"/>
    </row>
    <row r="38" spans="3:8" ht="15.75">
      <c r="C38" s="2"/>
      <c r="H38" s="10"/>
    </row>
    <row r="39" spans="3:8" ht="15.75">
      <c r="C39" s="2"/>
      <c r="H39" s="10"/>
    </row>
    <row r="40" spans="3:8" ht="15.75">
      <c r="C40" s="2"/>
      <c r="H40" s="10"/>
    </row>
    <row r="41" spans="3:8" ht="15.75">
      <c r="C41" s="2"/>
      <c r="H41" s="10"/>
    </row>
    <row r="42" spans="3:8" ht="15.75">
      <c r="C42" s="2"/>
      <c r="H42" s="10"/>
    </row>
    <row r="43" spans="3:8" ht="15.75">
      <c r="C43" s="2"/>
      <c r="H43" s="10"/>
    </row>
    <row r="44" spans="3:8" ht="15.75">
      <c r="C44" s="2"/>
      <c r="H44" s="10"/>
    </row>
    <row r="45" spans="3:8" ht="15.75">
      <c r="C45" s="2"/>
      <c r="H45" s="16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  <row r="72" ht="14.25">
      <c r="C72" s="2"/>
    </row>
    <row r="73" ht="14.25">
      <c r="C73" s="2"/>
    </row>
    <row r="74" ht="14.25">
      <c r="C74" s="2"/>
    </row>
    <row r="75" ht="14.25">
      <c r="C75" s="2"/>
    </row>
    <row r="76" ht="14.25">
      <c r="C76" s="2"/>
    </row>
    <row r="77" ht="14.25">
      <c r="C77" s="2"/>
    </row>
    <row r="78" ht="14.25">
      <c r="C78" s="2"/>
    </row>
    <row r="79" ht="14.25">
      <c r="C79" s="2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sofijas</dc:creator>
  <cp:keywords/>
  <dc:description/>
  <cp:lastModifiedBy>slobodankaa</cp:lastModifiedBy>
  <cp:lastPrinted>2019-11-06T09:04:32Z</cp:lastPrinted>
  <dcterms:created xsi:type="dcterms:W3CDTF">2008-11-21T09:36:48Z</dcterms:created>
  <dcterms:modified xsi:type="dcterms:W3CDTF">2020-12-03T11:56:55Z</dcterms:modified>
  <cp:category/>
  <cp:version/>
  <cp:contentType/>
  <cp:contentStatus/>
</cp:coreProperties>
</file>